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meo\Documents\"/>
    </mc:Choice>
  </mc:AlternateContent>
  <xr:revisionPtr revIDLastSave="0" documentId="13_ncr:1_{D82CFE54-8770-4215-8603-FE7FAF71FBB5}" xr6:coauthVersionLast="47" xr6:coauthVersionMax="47" xr10:uidLastSave="{00000000-0000-0000-0000-000000000000}"/>
  <bookViews>
    <workbookView xWindow="19080" yWindow="-120" windowWidth="29040" windowHeight="15720" xr2:uid="{59CFA023-4C42-4501-B6C8-53F8CE4807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9" i="1" s="1"/>
  <c r="B10" i="1" s="1"/>
  <c r="B7" i="1"/>
  <c r="D9" i="1" s="1"/>
  <c r="D10" i="1" s="1"/>
  <c r="B5" i="1" l="1"/>
  <c r="D11" i="1"/>
  <c r="B16" i="1"/>
  <c r="B17" i="1" s="1"/>
  <c r="D20" i="1" l="1"/>
  <c r="B8" i="1"/>
  <c r="B25" i="1" s="1"/>
  <c r="D19" i="1"/>
  <c r="D23" i="1" l="1"/>
  <c r="D27" i="1" s="1"/>
  <c r="D29" i="1" s="1"/>
  <c r="B24" i="1"/>
</calcChain>
</file>

<file path=xl/sharedStrings.xml><?xml version="1.0" encoding="utf-8"?>
<sst xmlns="http://schemas.openxmlformats.org/spreadsheetml/2006/main" count="30" uniqueCount="30">
  <si>
    <t>USE These Values</t>
  </si>
  <si>
    <t>Number of pizzas</t>
  </si>
  <si>
    <t>grams per pizza</t>
  </si>
  <si>
    <t>Poolish Yeast</t>
  </si>
  <si>
    <t>Poolish honey</t>
  </si>
  <si>
    <t>Poolish Flour</t>
  </si>
  <si>
    <t>Poolish Water</t>
  </si>
  <si>
    <t>Final Dough Flour</t>
  </si>
  <si>
    <t>Final Dough Water</t>
  </si>
  <si>
    <t>Salt Percentage</t>
  </si>
  <si>
    <t>Total Flour</t>
  </si>
  <si>
    <t>Total Water</t>
  </si>
  <si>
    <t>Flour</t>
  </si>
  <si>
    <t>Water</t>
  </si>
  <si>
    <t>Poolish</t>
  </si>
  <si>
    <t>Salt</t>
  </si>
  <si>
    <t>Olive Oil</t>
  </si>
  <si>
    <t>Final Dough Hydration check - D10 / D9</t>
  </si>
  <si>
    <t>Total Dough Hydration check - B8 / B7</t>
  </si>
  <si>
    <t>Loss Factor Total Grams</t>
  </si>
  <si>
    <t>Loss Factor Flour Grams</t>
  </si>
  <si>
    <t>Loss Factor Water Mililiters</t>
  </si>
  <si>
    <t xml:space="preserve">Olive Oil Percentage </t>
  </si>
  <si>
    <t>All Calculations are Grams</t>
  </si>
  <si>
    <t>Desired Dough Hydration</t>
  </si>
  <si>
    <t>Final Dough Plus Loss Factor minus salt and olive oil</t>
  </si>
  <si>
    <t>Final Dough Minus Poolish</t>
  </si>
  <si>
    <t>Total Dough Weight including salt and olive oil</t>
  </si>
  <si>
    <t>Final Dough ball weight Grams</t>
  </si>
  <si>
    <t xml:space="preserve">Final Total dough Weight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</si>
</sst>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 applyProtection="1">
      <protection locked="0"/>
    </xf>
    <xf numFmtId="165" fontId="0" fillId="0" borderId="0" xfId="0" applyNumberFormat="1"/>
    <xf numFmtId="165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1A7-75EF-4E01-9688-6E07EE87A2CD}">
  <dimension ref="A1:F29"/>
  <sheetViews>
    <sheetView tabSelected="1" zoomScaleNormal="100" workbookViewId="0">
      <selection activeCell="A32" sqref="A32"/>
    </sheetView>
  </sheetViews>
  <sheetFormatPr defaultRowHeight="15" x14ac:dyDescent="0.25"/>
  <cols>
    <col min="1" max="1" width="61" customWidth="1"/>
    <col min="2" max="2" width="14.7109375" customWidth="1"/>
    <col min="4" max="4" width="23.42578125" bestFit="1" customWidth="1"/>
  </cols>
  <sheetData>
    <row r="1" spans="1:6" ht="21" x14ac:dyDescent="0.35">
      <c r="A1" s="2" t="s">
        <v>23</v>
      </c>
      <c r="D1" s="1" t="s">
        <v>0</v>
      </c>
    </row>
    <row r="2" spans="1:6" ht="21" x14ac:dyDescent="0.35">
      <c r="A2" s="2" t="s">
        <v>24</v>
      </c>
      <c r="B2" s="3">
        <v>0.7</v>
      </c>
      <c r="D2" s="1"/>
    </row>
    <row r="3" spans="1:6" ht="21" x14ac:dyDescent="0.35">
      <c r="A3" s="2" t="s">
        <v>1</v>
      </c>
      <c r="B3" s="4">
        <v>2</v>
      </c>
      <c r="D3" s="2"/>
    </row>
    <row r="4" spans="1:6" ht="21" x14ac:dyDescent="0.35">
      <c r="A4" s="2" t="s">
        <v>2</v>
      </c>
      <c r="B4" s="4">
        <v>275</v>
      </c>
      <c r="D4" s="2"/>
    </row>
    <row r="5" spans="1:6" ht="21" x14ac:dyDescent="0.35">
      <c r="A5" s="2" t="s">
        <v>25</v>
      </c>
      <c r="B5" s="4">
        <f>+B3*B4+B15</f>
        <v>560</v>
      </c>
      <c r="D5" s="2"/>
    </row>
    <row r="6" spans="1:6" ht="21" x14ac:dyDescent="0.35">
      <c r="A6" s="2" t="s">
        <v>26</v>
      </c>
      <c r="B6" s="4">
        <f>+B5-B11-B12</f>
        <v>460</v>
      </c>
      <c r="D6" s="2"/>
    </row>
    <row r="7" spans="1:6" ht="21" x14ac:dyDescent="0.35">
      <c r="A7" s="2" t="s">
        <v>10</v>
      </c>
      <c r="B7" s="4">
        <f>+((B5) / (1+B2))</f>
        <v>329.41176470588238</v>
      </c>
      <c r="D7" s="6"/>
      <c r="F7" s="5"/>
    </row>
    <row r="8" spans="1:6" ht="21" x14ac:dyDescent="0.35">
      <c r="A8" s="2" t="s">
        <v>11</v>
      </c>
      <c r="B8" s="4">
        <f>+B5-B7</f>
        <v>230.58823529411762</v>
      </c>
      <c r="D8" s="6"/>
      <c r="F8" s="5"/>
    </row>
    <row r="9" spans="1:6" ht="21" x14ac:dyDescent="0.35">
      <c r="A9" s="2" t="s">
        <v>7</v>
      </c>
      <c r="B9" s="4">
        <f>+(B6) / (1+B2)</f>
        <v>270.58823529411768</v>
      </c>
      <c r="C9" t="s">
        <v>12</v>
      </c>
      <c r="D9" s="6">
        <f>+B7-B11</f>
        <v>279.41176470588238</v>
      </c>
    </row>
    <row r="10" spans="1:6" ht="21" x14ac:dyDescent="0.35">
      <c r="A10" s="2" t="s">
        <v>8</v>
      </c>
      <c r="B10" s="4">
        <f>+B6-B9</f>
        <v>189.41176470588232</v>
      </c>
      <c r="C10" t="s">
        <v>13</v>
      </c>
      <c r="D10" s="6">
        <f>+B6-D9</f>
        <v>180.58823529411762</v>
      </c>
    </row>
    <row r="11" spans="1:6" ht="21" x14ac:dyDescent="0.35">
      <c r="A11" s="2" t="s">
        <v>5</v>
      </c>
      <c r="B11" s="4">
        <v>50</v>
      </c>
      <c r="C11" t="s">
        <v>14</v>
      </c>
      <c r="D11" s="6">
        <f>+(B11+B12+B13+B14)</f>
        <v>104</v>
      </c>
    </row>
    <row r="12" spans="1:6" ht="21" x14ac:dyDescent="0.35">
      <c r="A12" s="2" t="s">
        <v>6</v>
      </c>
      <c r="B12" s="4">
        <v>50</v>
      </c>
      <c r="D12" s="6"/>
    </row>
    <row r="13" spans="1:6" ht="21" x14ac:dyDescent="0.35">
      <c r="A13" s="2" t="s">
        <v>3</v>
      </c>
      <c r="B13" s="4">
        <v>2</v>
      </c>
      <c r="D13" s="6"/>
    </row>
    <row r="14" spans="1:6" ht="21" x14ac:dyDescent="0.35">
      <c r="A14" s="2" t="s">
        <v>4</v>
      </c>
      <c r="B14" s="4">
        <v>2</v>
      </c>
      <c r="D14" s="2"/>
    </row>
    <row r="15" spans="1:6" ht="21" x14ac:dyDescent="0.35">
      <c r="A15" s="2" t="s">
        <v>19</v>
      </c>
      <c r="B15" s="5">
        <v>10</v>
      </c>
    </row>
    <row r="16" spans="1:6" ht="21" x14ac:dyDescent="0.35">
      <c r="A16" s="2" t="s">
        <v>20</v>
      </c>
      <c r="B16">
        <f>+B15/(1+B2)</f>
        <v>5.882352941176471</v>
      </c>
    </row>
    <row r="17" spans="1:6" ht="21" x14ac:dyDescent="0.35">
      <c r="A17" s="2" t="s">
        <v>21</v>
      </c>
      <c r="B17" s="5">
        <f>+B15-B16</f>
        <v>4.117647058823529</v>
      </c>
      <c r="D17" s="2"/>
    </row>
    <row r="18" spans="1:6" ht="21" x14ac:dyDescent="0.35">
      <c r="A18" s="2"/>
      <c r="D18" s="2"/>
    </row>
    <row r="19" spans="1:6" ht="21" x14ac:dyDescent="0.35">
      <c r="A19" s="2" t="s">
        <v>9</v>
      </c>
      <c r="B19" s="3">
        <v>0.03</v>
      </c>
      <c r="C19" t="s">
        <v>15</v>
      </c>
      <c r="D19" s="2">
        <f>+B7*B19</f>
        <v>9.882352941176471</v>
      </c>
    </row>
    <row r="20" spans="1:6" ht="21" x14ac:dyDescent="0.35">
      <c r="A20" s="2" t="s">
        <v>22</v>
      </c>
      <c r="B20" s="3">
        <v>0.04</v>
      </c>
      <c r="C20" t="s">
        <v>16</v>
      </c>
      <c r="D20" s="2">
        <f>+B7*B20</f>
        <v>13.176470588235295</v>
      </c>
    </row>
    <row r="21" spans="1:6" ht="21" x14ac:dyDescent="0.35">
      <c r="A21" s="2"/>
      <c r="D21" s="2"/>
    </row>
    <row r="22" spans="1:6" ht="21" x14ac:dyDescent="0.35">
      <c r="A22" s="2"/>
      <c r="D22" s="2"/>
    </row>
    <row r="23" spans="1:6" ht="21" x14ac:dyDescent="0.35">
      <c r="A23" s="2" t="s">
        <v>27</v>
      </c>
      <c r="D23" s="6">
        <f>SUM(D9:D20)</f>
        <v>587.05882352941171</v>
      </c>
      <c r="F23" s="5"/>
    </row>
    <row r="24" spans="1:6" ht="21" x14ac:dyDescent="0.35">
      <c r="A24" s="2" t="s">
        <v>17</v>
      </c>
      <c r="B24" s="3">
        <f>+D10/D9</f>
        <v>0.64631578947368407</v>
      </c>
      <c r="D24" s="2"/>
    </row>
    <row r="25" spans="1:6" ht="21" x14ac:dyDescent="0.35">
      <c r="A25" s="2" t="s">
        <v>18</v>
      </c>
      <c r="B25" s="3">
        <f>+B8/B7</f>
        <v>0.69999999999999984</v>
      </c>
    </row>
    <row r="26" spans="1:6" ht="21" x14ac:dyDescent="0.35">
      <c r="A26" s="2"/>
    </row>
    <row r="27" spans="1:6" ht="21" x14ac:dyDescent="0.35">
      <c r="A27" s="2" t="s">
        <v>28</v>
      </c>
      <c r="D27" s="6">
        <f>+(D23-B15) /B3</f>
        <v>288.52941176470586</v>
      </c>
    </row>
    <row r="29" spans="1:6" ht="18.75" x14ac:dyDescent="0.3">
      <c r="A29" s="7" t="s">
        <v>29</v>
      </c>
      <c r="B29" s="7"/>
      <c r="C29" s="7"/>
      <c r="D29" s="7">
        <f>+D27*B3</f>
        <v>577.05882352941171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tromeo</dc:creator>
  <cp:lastModifiedBy>tromeo</cp:lastModifiedBy>
  <dcterms:created xsi:type="dcterms:W3CDTF">2025-08-11T19:32:16Z</dcterms:created>
  <dcterms:modified xsi:type="dcterms:W3CDTF">2025-10-03T12:14:07Z</dcterms:modified>
</cp:coreProperties>
</file>